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4235" windowHeight="8700"/>
  </bookViews>
  <sheets>
    <sheet name="результативні показники (7322)" sheetId="12" r:id="rId1"/>
    <sheet name="результативні показники" sheetId="11" r:id="rId2"/>
  </sheets>
  <definedNames>
    <definedName name="_xlnm.Print_Area" localSheetId="1">'результативні показники'!$A$1:$K$34</definedName>
    <definedName name="_xlnm.Print_Area" localSheetId="0">'результативні показники (7322)'!$A$1:$K$24</definedName>
  </definedNames>
  <calcPr calcId="124519"/>
</workbook>
</file>

<file path=xl/calcChain.xml><?xml version="1.0" encoding="utf-8"?>
<calcChain xmlns="http://schemas.openxmlformats.org/spreadsheetml/2006/main">
  <c r="K10" i="12"/>
  <c r="K12"/>
  <c r="K16" l="1"/>
  <c r="K14"/>
  <c r="J20" i="11"/>
  <c r="I20"/>
  <c r="J19"/>
  <c r="H26" l="1"/>
  <c r="H25"/>
  <c r="H24"/>
  <c r="F22"/>
  <c r="G21"/>
  <c r="H21" s="1"/>
  <c r="F21"/>
  <c r="H19"/>
  <c r="G19"/>
  <c r="F19"/>
  <c r="G17"/>
  <c r="H17" s="1"/>
  <c r="H16"/>
  <c r="F15"/>
  <c r="F20" s="1"/>
  <c r="H14"/>
  <c r="H13"/>
  <c r="H12"/>
  <c r="H11"/>
  <c r="H10"/>
  <c r="G22" l="1"/>
  <c r="H22" s="1"/>
  <c r="G15"/>
  <c r="G20" l="1"/>
  <c r="H20" s="1"/>
  <c r="H15"/>
  <c r="K24" l="1"/>
  <c r="K20"/>
  <c r="K15"/>
  <c r="K14" l="1"/>
  <c r="K13"/>
  <c r="K11"/>
  <c r="K10"/>
  <c r="I19"/>
  <c r="K19" s="1"/>
</calcChain>
</file>

<file path=xl/sharedStrings.xml><?xml version="1.0" encoding="utf-8"?>
<sst xmlns="http://schemas.openxmlformats.org/spreadsheetml/2006/main" count="103" uniqueCount="54">
  <si>
    <t>№ з/п</t>
  </si>
  <si>
    <t>Показники</t>
  </si>
  <si>
    <t>Одиниці виміру</t>
  </si>
  <si>
    <t>Джерело інформації</t>
  </si>
  <si>
    <t>Показники затрат:</t>
  </si>
  <si>
    <t>кількість  штатних одиниць</t>
  </si>
  <si>
    <t>в тому числі лікарів, які надають первинну допомогу</t>
  </si>
  <si>
    <t>Показники продукту:</t>
  </si>
  <si>
    <t>кількість прикріпленого населення</t>
  </si>
  <si>
    <t>кількість пролікованих хворих</t>
  </si>
  <si>
    <t>Показники ефективності: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</si>
  <si>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</si>
  <si>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</si>
  <si>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Показники  якості:</t>
  </si>
  <si>
    <t>забеспечення повноти  охоплення профілактичними щепленнями</t>
  </si>
  <si>
    <t>динаміка виявлених візуальних форм онкозахворюнань в занедбаних стадіях</t>
  </si>
  <si>
    <t>динаміка виявлених випадків туберкульозу в занедбаних стадіях</t>
  </si>
  <si>
    <t>2017 рік (проект)</t>
  </si>
  <si>
    <t>од.</t>
  </si>
  <si>
    <t>штатний розпис</t>
  </si>
  <si>
    <t>чол.</t>
  </si>
  <si>
    <t>%</t>
  </si>
  <si>
    <t>перепис населення</t>
  </si>
  <si>
    <t>ф.№039/о</t>
  </si>
  <si>
    <t>звіт до санстанції</t>
  </si>
  <si>
    <t>ф.№025-2/о</t>
  </si>
  <si>
    <t>формула (прикріплене населення / лікарі, які надають первинну допомогу)</t>
  </si>
  <si>
    <t>формула (проліковані хворі / лікарі, які надають первинну допомогу)</t>
  </si>
  <si>
    <t>Л.В.Піскунова</t>
  </si>
  <si>
    <t>Н.В.Шишка</t>
  </si>
  <si>
    <t>відхилення</t>
  </si>
  <si>
    <t>лікар ЗПСМ 6,25+1+2+лікар терапевт 0,25</t>
  </si>
  <si>
    <t>в тому числі лікарями, які надають первинну допомогу</t>
  </si>
  <si>
    <t>Результативні  показники  бюджетної програми КНП "Зеленодольський центр ПМСД" ЗМР</t>
  </si>
  <si>
    <t>в тому числі лікарів, які надають спеціалізовану допомогу</t>
  </si>
  <si>
    <t>в тому числі лікарями, які надають спеціалізовану допомогу</t>
  </si>
  <si>
    <t xml:space="preserve">план </t>
  </si>
  <si>
    <t xml:space="preserve">факт </t>
  </si>
  <si>
    <t>О.В.Олійник</t>
  </si>
  <si>
    <t>Головний бухгалтер</t>
  </si>
  <si>
    <t>2020 рік</t>
  </si>
  <si>
    <t>1.1.Результативні показники бюджетної програми у 2020-2021 роках</t>
  </si>
  <si>
    <t>2021 рік</t>
  </si>
  <si>
    <t>Директор КНП "Зеленодолський центр ПМСД" ЗМР</t>
  </si>
  <si>
    <t>Заступник директора з економічних питань</t>
  </si>
  <si>
    <t>0,25акуш.,0,5хір, 3,5стом.</t>
  </si>
  <si>
    <t>формула (проліковані хворі / лікарі, які надають первинну допомогу + 4,25 лікарі, що надають спеціалізовану допомогу)</t>
  </si>
  <si>
    <t>обсяг видатків на проектування реконструкції медичних установ та закладів</t>
  </si>
  <si>
    <t>грн.</t>
  </si>
  <si>
    <t>Кошторис,  Програма економічного і соціального розвитку Зеленодольської міської об'єднаної територіальної громади на 2021 рік, затверджена рішенням міської ради від 21.12.2020 №71, із змінами від 26.03.2021 №217.</t>
  </si>
  <si>
    <t>кількість медичних установ і закладів, на які виготовлено проектно-кошторисну документацію</t>
  </si>
  <si>
    <t>середні видатки на виготовлення проектно-кошторисної документації з реконструкції однієї медичної установи/ закладу</t>
  </si>
  <si>
    <t>розрахунково</t>
  </si>
  <si>
    <t>рівень готовності проектної документації із реконструкції освітніх установ та закладів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</si>
</sst>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3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/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4"/>
  <sheetViews>
    <sheetView tabSelected="1" view="pageBreakPreview" zoomScaleSheetLayoutView="100" workbookViewId="0">
      <selection activeCell="C10" sqref="C10"/>
    </sheetView>
  </sheetViews>
  <sheetFormatPr defaultRowHeight="12.75"/>
  <cols>
    <col min="1" max="1" width="5.7109375" customWidth="1"/>
    <col min="2" max="2" width="24.7109375" customWidth="1"/>
    <col min="3" max="3" width="10" customWidth="1"/>
    <col min="4" max="4" width="26.28515625" customWidth="1"/>
    <col min="5" max="5" width="12" customWidth="1"/>
    <col min="6" max="6" width="11" hidden="1" customWidth="1"/>
    <col min="7" max="7" width="13.7109375" hidden="1" customWidth="1"/>
    <col min="8" max="8" width="13.42578125" hidden="1" customWidth="1"/>
    <col min="9" max="9" width="11" customWidth="1"/>
    <col min="10" max="10" width="13.7109375" customWidth="1"/>
    <col min="11" max="11" width="13.42578125" customWidth="1"/>
    <col min="12" max="12" width="0.28515625" customWidth="1"/>
    <col min="13" max="13" width="13.85546875" hidden="1" customWidth="1"/>
    <col min="14" max="14" width="12.140625" hidden="1" customWidth="1"/>
    <col min="15" max="18" width="0" hidden="1" customWidth="1"/>
  </cols>
  <sheetData>
    <row r="2" spans="1:18">
      <c r="A2" s="4">
        <v>1</v>
      </c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</row>
    <row r="4" spans="1:18">
      <c r="B4" s="40" t="s">
        <v>41</v>
      </c>
      <c r="C4" s="40"/>
      <c r="D4" s="40"/>
      <c r="E4" s="40"/>
      <c r="F4" s="40"/>
      <c r="G4" s="40"/>
      <c r="H4" s="40"/>
      <c r="I4" s="40"/>
      <c r="J4" s="40"/>
    </row>
    <row r="5" spans="1:18" ht="13.5" thickBot="1"/>
    <row r="6" spans="1:18" ht="12.75" customHeight="1">
      <c r="A6" s="41" t="s">
        <v>0</v>
      </c>
      <c r="B6" s="43" t="s">
        <v>1</v>
      </c>
      <c r="C6" s="43" t="s">
        <v>2</v>
      </c>
      <c r="D6" s="45" t="s">
        <v>3</v>
      </c>
      <c r="E6" s="45"/>
      <c r="F6" s="31"/>
      <c r="G6" s="32"/>
      <c r="H6" s="47"/>
      <c r="I6" s="31" t="s">
        <v>42</v>
      </c>
      <c r="J6" s="32"/>
      <c r="K6" s="47"/>
      <c r="L6" s="31" t="s">
        <v>17</v>
      </c>
      <c r="M6" s="32"/>
      <c r="N6" s="33"/>
    </row>
    <row r="7" spans="1:18">
      <c r="A7" s="42"/>
      <c r="B7" s="44"/>
      <c r="C7" s="44"/>
      <c r="D7" s="46"/>
      <c r="E7" s="46"/>
      <c r="F7" s="10"/>
      <c r="G7" s="10"/>
      <c r="H7" s="10"/>
      <c r="I7" s="10" t="s">
        <v>36</v>
      </c>
      <c r="J7" s="10" t="s">
        <v>37</v>
      </c>
      <c r="K7" s="10" t="s">
        <v>30</v>
      </c>
      <c r="L7" s="34"/>
      <c r="M7" s="35"/>
      <c r="N7" s="36"/>
    </row>
    <row r="8" spans="1:18">
      <c r="A8" s="6">
        <v>1</v>
      </c>
      <c r="B8" s="21">
        <v>2</v>
      </c>
      <c r="C8" s="21">
        <v>3</v>
      </c>
      <c r="D8" s="37">
        <v>4</v>
      </c>
      <c r="E8" s="37"/>
      <c r="F8" s="25"/>
      <c r="G8" s="27"/>
      <c r="H8" s="26"/>
      <c r="I8" s="25">
        <v>6</v>
      </c>
      <c r="J8" s="27"/>
      <c r="K8" s="26"/>
      <c r="L8" s="25">
        <v>7</v>
      </c>
      <c r="M8" s="27"/>
      <c r="N8" s="28"/>
    </row>
    <row r="9" spans="1:18">
      <c r="A9" s="6"/>
      <c r="B9" s="20" t="s">
        <v>4</v>
      </c>
      <c r="C9" s="3"/>
      <c r="D9" s="38"/>
      <c r="E9" s="39"/>
      <c r="F9" s="10"/>
      <c r="G9" s="10"/>
      <c r="H9" s="10"/>
      <c r="I9" s="10"/>
      <c r="J9" s="10"/>
      <c r="K9" s="10"/>
      <c r="L9" s="25"/>
      <c r="M9" s="27"/>
      <c r="N9" s="28"/>
    </row>
    <row r="10" spans="1:18" ht="59.25" customHeight="1">
      <c r="A10" s="6"/>
      <c r="B10" s="17" t="s">
        <v>47</v>
      </c>
      <c r="C10" s="17" t="s">
        <v>48</v>
      </c>
      <c r="D10" s="29" t="s">
        <v>49</v>
      </c>
      <c r="E10" s="30"/>
      <c r="F10" s="10"/>
      <c r="G10" s="10"/>
      <c r="H10" s="11"/>
      <c r="I10" s="10">
        <v>305781</v>
      </c>
      <c r="J10" s="10">
        <v>0</v>
      </c>
      <c r="K10" s="13">
        <f t="shared" ref="K10:K12" si="0">J10/I10</f>
        <v>0</v>
      </c>
      <c r="L10" s="25"/>
      <c r="M10" s="27"/>
      <c r="N10" s="28"/>
    </row>
    <row r="11" spans="1:18">
      <c r="A11" s="6"/>
      <c r="B11" s="20" t="s">
        <v>7</v>
      </c>
      <c r="C11" s="17"/>
      <c r="D11" s="25"/>
      <c r="E11" s="26"/>
      <c r="F11" s="10"/>
      <c r="G11" s="10"/>
      <c r="H11" s="11"/>
      <c r="I11" s="10"/>
      <c r="J11" s="10"/>
      <c r="K11" s="13"/>
      <c r="L11" s="25"/>
      <c r="M11" s="27"/>
      <c r="N11" s="28"/>
    </row>
    <row r="12" spans="1:18" ht="63" customHeight="1">
      <c r="A12" s="6"/>
      <c r="B12" s="17" t="s">
        <v>50</v>
      </c>
      <c r="C12" s="17" t="s">
        <v>18</v>
      </c>
      <c r="D12" s="29" t="s">
        <v>49</v>
      </c>
      <c r="E12" s="26"/>
      <c r="F12" s="10"/>
      <c r="G12" s="10"/>
      <c r="H12" s="11"/>
      <c r="I12" s="10">
        <v>1</v>
      </c>
      <c r="J12" s="10">
        <v>0</v>
      </c>
      <c r="K12" s="13">
        <f t="shared" si="0"/>
        <v>0</v>
      </c>
      <c r="L12" s="25"/>
      <c r="M12" s="27"/>
      <c r="N12" s="28"/>
    </row>
    <row r="13" spans="1:18" ht="25.5">
      <c r="A13" s="6"/>
      <c r="B13" s="20" t="s">
        <v>10</v>
      </c>
      <c r="C13" s="17"/>
      <c r="D13" s="25"/>
      <c r="E13" s="26"/>
      <c r="F13" s="10"/>
      <c r="G13" s="10"/>
      <c r="H13" s="13"/>
      <c r="I13" s="10"/>
      <c r="J13" s="10"/>
      <c r="K13" s="13"/>
      <c r="L13" s="25"/>
      <c r="M13" s="27"/>
      <c r="N13" s="28"/>
    </row>
    <row r="14" spans="1:18" ht="76.5">
      <c r="A14" s="6"/>
      <c r="B14" s="17" t="s">
        <v>51</v>
      </c>
      <c r="C14" s="17" t="s">
        <v>48</v>
      </c>
      <c r="D14" s="25" t="s">
        <v>52</v>
      </c>
      <c r="E14" s="26"/>
      <c r="F14" s="11"/>
      <c r="G14" s="11"/>
      <c r="H14" s="13"/>
      <c r="I14" s="11">
        <v>305781</v>
      </c>
      <c r="J14" s="11">
        <v>0</v>
      </c>
      <c r="K14" s="13">
        <f t="shared" ref="K14:K16" si="1">J14/I14</f>
        <v>0</v>
      </c>
      <c r="L14" s="25"/>
      <c r="M14" s="27"/>
      <c r="N14" s="28"/>
    </row>
    <row r="15" spans="1:18">
      <c r="A15" s="6"/>
      <c r="B15" s="20" t="s">
        <v>13</v>
      </c>
      <c r="C15" s="17"/>
      <c r="D15" s="25"/>
      <c r="E15" s="26"/>
      <c r="F15" s="10"/>
      <c r="G15" s="10"/>
      <c r="H15" s="13"/>
      <c r="I15" s="10"/>
      <c r="J15" s="10"/>
      <c r="K15" s="13"/>
      <c r="L15" s="25"/>
      <c r="M15" s="27"/>
      <c r="N15" s="27"/>
      <c r="O15" s="3"/>
      <c r="P15" s="3"/>
      <c r="Q15" s="3"/>
      <c r="R15" s="3"/>
    </row>
    <row r="16" spans="1:18" ht="51">
      <c r="A16" s="6"/>
      <c r="B16" s="17" t="s">
        <v>53</v>
      </c>
      <c r="C16" s="17" t="s">
        <v>21</v>
      </c>
      <c r="D16" s="25" t="s">
        <v>52</v>
      </c>
      <c r="E16" s="26"/>
      <c r="F16" s="11"/>
      <c r="G16" s="10"/>
      <c r="H16" s="13"/>
      <c r="I16" s="11">
        <v>100</v>
      </c>
      <c r="J16" s="10">
        <v>0</v>
      </c>
      <c r="K16" s="13">
        <f t="shared" si="1"/>
        <v>0</v>
      </c>
      <c r="L16" s="25"/>
      <c r="M16" s="27"/>
      <c r="N16" s="27"/>
      <c r="O16" s="3"/>
      <c r="P16" s="3"/>
      <c r="Q16" s="3"/>
      <c r="R16" s="3"/>
    </row>
    <row r="18" spans="1:10" hidden="1"/>
    <row r="19" spans="1:10" hidden="1"/>
    <row r="20" spans="1:10">
      <c r="A20" s="23" t="s">
        <v>43</v>
      </c>
      <c r="B20" s="23"/>
      <c r="C20" s="23"/>
      <c r="D20" s="23"/>
      <c r="E20" s="23"/>
      <c r="F20" s="24"/>
      <c r="G20" s="24"/>
      <c r="I20" s="24" t="s">
        <v>28</v>
      </c>
      <c r="J20" s="24"/>
    </row>
    <row r="21" spans="1:10">
      <c r="A21" s="22"/>
      <c r="B21" s="22"/>
      <c r="C21" s="22"/>
      <c r="D21" s="22"/>
      <c r="E21" s="22"/>
    </row>
    <row r="22" spans="1:10">
      <c r="A22" s="23" t="s">
        <v>44</v>
      </c>
      <c r="B22" s="23"/>
      <c r="C22" s="23"/>
      <c r="D22" s="23"/>
      <c r="E22" s="23"/>
      <c r="F22" s="24"/>
      <c r="G22" s="24"/>
      <c r="I22" s="24" t="s">
        <v>38</v>
      </c>
      <c r="J22" s="24"/>
    </row>
    <row r="23" spans="1:10">
      <c r="A23" s="22"/>
      <c r="B23" s="22"/>
      <c r="C23" s="22"/>
      <c r="D23" s="22"/>
      <c r="E23" s="22"/>
    </row>
    <row r="24" spans="1:10">
      <c r="A24" s="23" t="s">
        <v>39</v>
      </c>
      <c r="B24" s="23"/>
      <c r="C24" s="23"/>
      <c r="D24" s="23"/>
      <c r="E24" s="23"/>
      <c r="F24" s="24"/>
      <c r="G24" s="24"/>
      <c r="I24" s="24" t="s">
        <v>29</v>
      </c>
      <c r="J24" s="24"/>
    </row>
  </sheetData>
  <mergeCells count="38">
    <mergeCell ref="D9:E9"/>
    <mergeCell ref="L9:N9"/>
    <mergeCell ref="B2:K2"/>
    <mergeCell ref="B4:J4"/>
    <mergeCell ref="A6:A7"/>
    <mergeCell ref="B6:B7"/>
    <mergeCell ref="C6:C7"/>
    <mergeCell ref="D6:E7"/>
    <mergeCell ref="F6:H6"/>
    <mergeCell ref="I6:K6"/>
    <mergeCell ref="L6:N7"/>
    <mergeCell ref="D8:E8"/>
    <mergeCell ref="F8:H8"/>
    <mergeCell ref="I8:K8"/>
    <mergeCell ref="L8:N8"/>
    <mergeCell ref="D12:E12"/>
    <mergeCell ref="L12:N12"/>
    <mergeCell ref="D10:E10"/>
    <mergeCell ref="L10:N10"/>
    <mergeCell ref="D11:E11"/>
    <mergeCell ref="L11:N11"/>
    <mergeCell ref="L15:N15"/>
    <mergeCell ref="L16:N16"/>
    <mergeCell ref="D13:E13"/>
    <mergeCell ref="L13:N13"/>
    <mergeCell ref="D14:E14"/>
    <mergeCell ref="L14:N14"/>
    <mergeCell ref="A20:E20"/>
    <mergeCell ref="F20:G20"/>
    <mergeCell ref="I20:J20"/>
    <mergeCell ref="D16:E16"/>
    <mergeCell ref="D15:E15"/>
    <mergeCell ref="A22:E22"/>
    <mergeCell ref="F22:G22"/>
    <mergeCell ref="I22:J22"/>
    <mergeCell ref="A24:E24"/>
    <mergeCell ref="F24:G24"/>
    <mergeCell ref="I24:J24"/>
  </mergeCells>
  <pageMargins left="0.39370078740157483" right="0.39370078740157483" top="0.98425196850393704" bottom="0.39370078740157483" header="0.51181102362204722" footer="0.51181102362204722"/>
  <pageSetup paperSize="9" scale="97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R34"/>
  <sheetViews>
    <sheetView view="pageBreakPreview" zoomScaleSheetLayoutView="100" workbookViewId="0">
      <selection activeCell="O1" sqref="O1:S1048576"/>
    </sheetView>
  </sheetViews>
  <sheetFormatPr defaultRowHeight="12.75"/>
  <cols>
    <col min="1" max="1" width="5.7109375" customWidth="1"/>
    <col min="2" max="2" width="24.7109375" customWidth="1"/>
    <col min="3" max="3" width="10" customWidth="1"/>
    <col min="4" max="4" width="11.42578125" customWidth="1"/>
    <col min="5" max="5" width="12" customWidth="1"/>
    <col min="6" max="6" width="11" customWidth="1"/>
    <col min="7" max="7" width="13.7109375" customWidth="1"/>
    <col min="8" max="8" width="13.42578125" customWidth="1"/>
    <col min="9" max="9" width="11" customWidth="1"/>
    <col min="10" max="10" width="13.7109375" customWidth="1"/>
    <col min="11" max="11" width="13.42578125" customWidth="1"/>
    <col min="12" max="12" width="0.28515625" customWidth="1"/>
    <col min="13" max="13" width="13.85546875" hidden="1" customWidth="1"/>
    <col min="14" max="14" width="12.140625" hidden="1" customWidth="1"/>
    <col min="15" max="19" width="0" hidden="1" customWidth="1"/>
  </cols>
  <sheetData>
    <row r="2" spans="1:15">
      <c r="A2" s="4">
        <v>1</v>
      </c>
      <c r="B2" s="40" t="s">
        <v>33</v>
      </c>
      <c r="C2" s="40"/>
      <c r="D2" s="40"/>
      <c r="E2" s="40"/>
      <c r="F2" s="40"/>
      <c r="G2" s="40"/>
      <c r="H2" s="40"/>
      <c r="I2" s="40"/>
      <c r="J2" s="40"/>
      <c r="K2" s="40"/>
    </row>
    <row r="4" spans="1:15">
      <c r="B4" s="40" t="s">
        <v>41</v>
      </c>
      <c r="C4" s="40"/>
      <c r="D4" s="40"/>
      <c r="E4" s="40"/>
      <c r="F4" s="40"/>
      <c r="G4" s="40"/>
      <c r="H4" s="40"/>
      <c r="I4" s="40"/>
      <c r="J4" s="40"/>
    </row>
    <row r="5" spans="1:15" ht="13.5" thickBot="1"/>
    <row r="6" spans="1:15" ht="12.75" customHeight="1">
      <c r="A6" s="41" t="s">
        <v>0</v>
      </c>
      <c r="B6" s="43" t="s">
        <v>1</v>
      </c>
      <c r="C6" s="43" t="s">
        <v>2</v>
      </c>
      <c r="D6" s="45" t="s">
        <v>3</v>
      </c>
      <c r="E6" s="45"/>
      <c r="F6" s="31" t="s">
        <v>40</v>
      </c>
      <c r="G6" s="32"/>
      <c r="H6" s="47"/>
      <c r="I6" s="31" t="s">
        <v>42</v>
      </c>
      <c r="J6" s="32"/>
      <c r="K6" s="47"/>
      <c r="L6" s="31" t="s">
        <v>17</v>
      </c>
      <c r="M6" s="32"/>
      <c r="N6" s="33"/>
    </row>
    <row r="7" spans="1:15">
      <c r="A7" s="42"/>
      <c r="B7" s="44"/>
      <c r="C7" s="44"/>
      <c r="D7" s="46"/>
      <c r="E7" s="46"/>
      <c r="F7" s="10" t="s">
        <v>36</v>
      </c>
      <c r="G7" s="10" t="s">
        <v>37</v>
      </c>
      <c r="H7" s="10" t="s">
        <v>30</v>
      </c>
      <c r="I7" s="10" t="s">
        <v>36</v>
      </c>
      <c r="J7" s="10" t="s">
        <v>37</v>
      </c>
      <c r="K7" s="10" t="s">
        <v>30</v>
      </c>
      <c r="L7" s="34"/>
      <c r="M7" s="35"/>
      <c r="N7" s="36"/>
    </row>
    <row r="8" spans="1:15">
      <c r="A8" s="6">
        <v>1</v>
      </c>
      <c r="B8" s="1">
        <v>2</v>
      </c>
      <c r="C8" s="1">
        <v>3</v>
      </c>
      <c r="D8" s="37">
        <v>4</v>
      </c>
      <c r="E8" s="37"/>
      <c r="F8" s="25">
        <v>6</v>
      </c>
      <c r="G8" s="27"/>
      <c r="H8" s="26"/>
      <c r="I8" s="25">
        <v>6</v>
      </c>
      <c r="J8" s="27"/>
      <c r="K8" s="26"/>
      <c r="L8" s="25">
        <v>7</v>
      </c>
      <c r="M8" s="27"/>
      <c r="N8" s="28"/>
    </row>
    <row r="9" spans="1:15">
      <c r="A9" s="6"/>
      <c r="B9" s="5" t="s">
        <v>4</v>
      </c>
      <c r="C9" s="3"/>
      <c r="D9" s="38"/>
      <c r="E9" s="39"/>
      <c r="F9" s="10"/>
      <c r="G9" s="10"/>
      <c r="H9" s="10"/>
      <c r="I9" s="10"/>
      <c r="J9" s="10"/>
      <c r="K9" s="10"/>
      <c r="L9" s="25"/>
      <c r="M9" s="27"/>
      <c r="N9" s="28"/>
    </row>
    <row r="10" spans="1:15">
      <c r="A10" s="6"/>
      <c r="B10" s="2" t="s">
        <v>5</v>
      </c>
      <c r="C10" s="2" t="s">
        <v>18</v>
      </c>
      <c r="D10" s="25" t="s">
        <v>19</v>
      </c>
      <c r="E10" s="26"/>
      <c r="F10" s="10">
        <v>119</v>
      </c>
      <c r="G10" s="10">
        <v>108.25</v>
      </c>
      <c r="H10" s="11">
        <f>G10-F10</f>
        <v>-10.75</v>
      </c>
      <c r="I10" s="10">
        <v>119</v>
      </c>
      <c r="J10" s="10">
        <v>108.25</v>
      </c>
      <c r="K10" s="11">
        <f>J10-I10</f>
        <v>-10.75</v>
      </c>
      <c r="L10" s="25"/>
      <c r="M10" s="27"/>
      <c r="N10" s="28"/>
    </row>
    <row r="11" spans="1:15" ht="38.25">
      <c r="A11" s="6"/>
      <c r="B11" s="2" t="s">
        <v>6</v>
      </c>
      <c r="C11" s="2" t="s">
        <v>18</v>
      </c>
      <c r="D11" s="25" t="s">
        <v>19</v>
      </c>
      <c r="E11" s="26"/>
      <c r="F11" s="10">
        <v>9.5</v>
      </c>
      <c r="G11" s="10">
        <v>7.5</v>
      </c>
      <c r="H11" s="12">
        <f t="shared" ref="H11:H14" si="0">G11-F11</f>
        <v>-2</v>
      </c>
      <c r="I11" s="10">
        <v>9.5</v>
      </c>
      <c r="J11" s="10">
        <v>6.5</v>
      </c>
      <c r="K11" s="12">
        <f t="shared" ref="K11:K14" si="1">J11-I11</f>
        <v>-3</v>
      </c>
      <c r="L11" s="25"/>
      <c r="M11" s="27"/>
      <c r="N11" s="28"/>
      <c r="O11" t="s">
        <v>31</v>
      </c>
    </row>
    <row r="12" spans="1:15" ht="38.25" hidden="1">
      <c r="A12" s="6"/>
      <c r="B12" s="2" t="s">
        <v>34</v>
      </c>
      <c r="C12" s="2" t="s">
        <v>18</v>
      </c>
      <c r="D12" s="25" t="s">
        <v>19</v>
      </c>
      <c r="E12" s="26"/>
      <c r="F12" s="12">
        <v>7</v>
      </c>
      <c r="G12" s="10">
        <v>5.25</v>
      </c>
      <c r="H12" s="12">
        <f t="shared" si="0"/>
        <v>-1.75</v>
      </c>
      <c r="I12" s="12"/>
      <c r="J12" s="10"/>
      <c r="K12" s="12"/>
      <c r="L12" s="14"/>
      <c r="M12" s="15"/>
      <c r="N12" s="16"/>
      <c r="O12" t="s">
        <v>45</v>
      </c>
    </row>
    <row r="13" spans="1:15">
      <c r="A13" s="6"/>
      <c r="B13" s="5" t="s">
        <v>7</v>
      </c>
      <c r="C13" s="2"/>
      <c r="D13" s="25"/>
      <c r="E13" s="26"/>
      <c r="F13" s="10"/>
      <c r="G13" s="10"/>
      <c r="H13" s="11">
        <f t="shared" si="0"/>
        <v>0</v>
      </c>
      <c r="I13" s="10"/>
      <c r="J13" s="10"/>
      <c r="K13" s="11">
        <f t="shared" si="1"/>
        <v>0</v>
      </c>
      <c r="L13" s="25"/>
      <c r="M13" s="27"/>
      <c r="N13" s="28"/>
    </row>
    <row r="14" spans="1:15" ht="25.5">
      <c r="A14" s="6"/>
      <c r="B14" s="2" t="s">
        <v>8</v>
      </c>
      <c r="C14" s="2" t="s">
        <v>20</v>
      </c>
      <c r="D14" s="25" t="s">
        <v>22</v>
      </c>
      <c r="E14" s="26"/>
      <c r="F14" s="10">
        <v>18532</v>
      </c>
      <c r="G14" s="10">
        <v>18532</v>
      </c>
      <c r="H14" s="11">
        <f t="shared" si="0"/>
        <v>0</v>
      </c>
      <c r="I14" s="10">
        <v>18532</v>
      </c>
      <c r="J14" s="10">
        <v>18532</v>
      </c>
      <c r="K14" s="11">
        <f t="shared" si="1"/>
        <v>0</v>
      </c>
      <c r="L14" s="25"/>
      <c r="M14" s="27"/>
      <c r="N14" s="28"/>
    </row>
    <row r="15" spans="1:15" ht="25.5">
      <c r="A15" s="6"/>
      <c r="B15" s="2" t="s">
        <v>9</v>
      </c>
      <c r="C15" s="2" t="s">
        <v>20</v>
      </c>
      <c r="D15" s="25" t="s">
        <v>23</v>
      </c>
      <c r="E15" s="26"/>
      <c r="F15" s="10">
        <f>F16+F17</f>
        <v>75112</v>
      </c>
      <c r="G15" s="10">
        <f>G16+G17</f>
        <v>52680</v>
      </c>
      <c r="H15" s="13">
        <f>G15/F15</f>
        <v>0.70135264671424002</v>
      </c>
      <c r="I15" s="10">
        <v>52751</v>
      </c>
      <c r="J15" s="10">
        <v>12527</v>
      </c>
      <c r="K15" s="13">
        <f>J15/I15</f>
        <v>0.23747417110576102</v>
      </c>
      <c r="L15" s="25"/>
      <c r="M15" s="27"/>
      <c r="N15" s="28"/>
    </row>
    <row r="16" spans="1:15" ht="38.25" hidden="1">
      <c r="A16" s="6"/>
      <c r="B16" s="17" t="s">
        <v>32</v>
      </c>
      <c r="C16" s="2" t="s">
        <v>20</v>
      </c>
      <c r="D16" s="25" t="s">
        <v>23</v>
      </c>
      <c r="E16" s="26"/>
      <c r="F16" s="10">
        <v>37650</v>
      </c>
      <c r="G16" s="10">
        <v>32501</v>
      </c>
      <c r="H16" s="13">
        <f t="shared" ref="H16:H17" si="2">G16/F16</f>
        <v>0.86324037184594948</v>
      </c>
      <c r="I16" s="10"/>
      <c r="J16" s="10"/>
      <c r="K16" s="13"/>
      <c r="L16" s="14"/>
      <c r="M16" s="15"/>
      <c r="N16" s="16"/>
    </row>
    <row r="17" spans="1:18" ht="38.25" hidden="1">
      <c r="A17" s="6"/>
      <c r="B17" s="17" t="s">
        <v>35</v>
      </c>
      <c r="C17" s="2" t="s">
        <v>20</v>
      </c>
      <c r="D17" s="25" t="s">
        <v>23</v>
      </c>
      <c r="E17" s="26"/>
      <c r="F17" s="10">
        <v>37462</v>
      </c>
      <c r="G17" s="10">
        <f>8190+11989</f>
        <v>20179</v>
      </c>
      <c r="H17" s="13">
        <f t="shared" si="2"/>
        <v>0.53865250120121722</v>
      </c>
      <c r="I17" s="10"/>
      <c r="J17" s="10"/>
      <c r="K17" s="13"/>
      <c r="L17" s="14"/>
      <c r="M17" s="15"/>
      <c r="N17" s="16"/>
    </row>
    <row r="18" spans="1:18" ht="25.5">
      <c r="A18" s="6"/>
      <c r="B18" s="5" t="s">
        <v>10</v>
      </c>
      <c r="C18" s="2"/>
      <c r="D18" s="25"/>
      <c r="E18" s="26"/>
      <c r="F18" s="10"/>
      <c r="G18" s="10"/>
      <c r="H18" s="13"/>
      <c r="I18" s="10"/>
      <c r="J18" s="10"/>
      <c r="K18" s="13"/>
      <c r="L18" s="25"/>
      <c r="M18" s="27"/>
      <c r="N18" s="28"/>
    </row>
    <row r="19" spans="1:18" ht="51">
      <c r="A19" s="6"/>
      <c r="B19" s="2" t="s">
        <v>11</v>
      </c>
      <c r="C19" s="2" t="s">
        <v>20</v>
      </c>
      <c r="D19" s="25" t="s">
        <v>26</v>
      </c>
      <c r="E19" s="26"/>
      <c r="F19" s="11">
        <f>F14/F11</f>
        <v>1950.7368421052631</v>
      </c>
      <c r="G19" s="11">
        <f>G14/G11</f>
        <v>2470.9333333333334</v>
      </c>
      <c r="H19" s="13">
        <f t="shared" ref="H19:H20" si="3">G19/F19</f>
        <v>1.2666666666666668</v>
      </c>
      <c r="I19" s="11">
        <f>I14/I11</f>
        <v>1950.7368421052631</v>
      </c>
      <c r="J19" s="11">
        <f>J14/J11</f>
        <v>2851.0769230769229</v>
      </c>
      <c r="K19" s="13">
        <f t="shared" ref="K19:K24" si="4">J19/I19</f>
        <v>1.4615384615384615</v>
      </c>
      <c r="L19" s="25"/>
      <c r="M19" s="27"/>
      <c r="N19" s="28"/>
    </row>
    <row r="20" spans="1:18" ht="71.25" customHeight="1">
      <c r="A20" s="6"/>
      <c r="B20" s="2" t="s">
        <v>12</v>
      </c>
      <c r="C20" s="2" t="s">
        <v>20</v>
      </c>
      <c r="D20" s="25" t="s">
        <v>46</v>
      </c>
      <c r="E20" s="26"/>
      <c r="F20" s="11">
        <f>F15/(F11+F12)</f>
        <v>4552.242424242424</v>
      </c>
      <c r="G20" s="11">
        <f>G15/(G11+G12)</f>
        <v>4131.7647058823532</v>
      </c>
      <c r="H20" s="13">
        <f t="shared" si="3"/>
        <v>0.90763283692431074</v>
      </c>
      <c r="I20" s="11">
        <f>I15/(I11+I12+7)</f>
        <v>3197.030303030303</v>
      </c>
      <c r="J20" s="11">
        <f>J15/(J11+J12+4.25)</f>
        <v>1165.3023255813953</v>
      </c>
      <c r="K20" s="13">
        <f t="shared" si="4"/>
        <v>0.3644952393716332</v>
      </c>
      <c r="L20" s="25"/>
      <c r="M20" s="27"/>
      <c r="N20" s="28"/>
      <c r="O20" t="s">
        <v>45</v>
      </c>
    </row>
    <row r="21" spans="1:18" ht="39.75" hidden="1" customHeight="1">
      <c r="A21" s="6"/>
      <c r="B21" s="2" t="s">
        <v>6</v>
      </c>
      <c r="C21" s="2" t="s">
        <v>20</v>
      </c>
      <c r="D21" s="25" t="s">
        <v>27</v>
      </c>
      <c r="E21" s="26"/>
      <c r="F21" s="11">
        <f>F16/F11</f>
        <v>3963.1578947368421</v>
      </c>
      <c r="G21" s="11">
        <f>G16/G11</f>
        <v>4333.4666666666662</v>
      </c>
      <c r="H21" s="13">
        <f>G21/F21</f>
        <v>1.0934378043382027</v>
      </c>
      <c r="I21" s="11"/>
      <c r="J21" s="11"/>
      <c r="K21" s="13"/>
      <c r="L21" s="14"/>
      <c r="M21" s="15"/>
      <c r="N21" s="18"/>
      <c r="O21" s="48"/>
      <c r="P21" s="48"/>
      <c r="Q21" s="48"/>
      <c r="R21" s="48"/>
    </row>
    <row r="22" spans="1:18" ht="39.75" hidden="1" customHeight="1">
      <c r="A22" s="6"/>
      <c r="B22" s="2" t="s">
        <v>34</v>
      </c>
      <c r="C22" s="2" t="s">
        <v>20</v>
      </c>
      <c r="D22" s="25" t="s">
        <v>27</v>
      </c>
      <c r="E22" s="26"/>
      <c r="F22" s="11">
        <f>F17/F12</f>
        <v>5351.7142857142853</v>
      </c>
      <c r="G22" s="11">
        <f>G17/G12</f>
        <v>3843.6190476190477</v>
      </c>
      <c r="H22" s="13">
        <f t="shared" ref="H22" si="5">G22/F22</f>
        <v>0.71820333493495636</v>
      </c>
      <c r="I22" s="11"/>
      <c r="J22" s="11"/>
      <c r="K22" s="13"/>
      <c r="L22" s="14"/>
      <c r="M22" s="15"/>
      <c r="N22" s="18"/>
      <c r="O22" s="3"/>
      <c r="P22" s="3"/>
      <c r="Q22" s="3"/>
      <c r="R22" s="3"/>
    </row>
    <row r="23" spans="1:18">
      <c r="A23" s="6"/>
      <c r="B23" s="5" t="s">
        <v>13</v>
      </c>
      <c r="C23" s="2"/>
      <c r="D23" s="25"/>
      <c r="E23" s="26"/>
      <c r="F23" s="10"/>
      <c r="G23" s="10"/>
      <c r="H23" s="13"/>
      <c r="I23" s="10"/>
      <c r="J23" s="10"/>
      <c r="K23" s="13"/>
      <c r="L23" s="25"/>
      <c r="M23" s="27"/>
      <c r="N23" s="27"/>
      <c r="O23" s="3"/>
      <c r="P23" s="3"/>
      <c r="Q23" s="3"/>
      <c r="R23" s="3"/>
    </row>
    <row r="24" spans="1:18" ht="51">
      <c r="A24" s="6"/>
      <c r="B24" s="8" t="s">
        <v>14</v>
      </c>
      <c r="C24" s="2" t="s">
        <v>21</v>
      </c>
      <c r="D24" s="25" t="s">
        <v>24</v>
      </c>
      <c r="E24" s="26"/>
      <c r="F24" s="11">
        <v>2624</v>
      </c>
      <c r="G24" s="10">
        <v>1557</v>
      </c>
      <c r="H24" s="13">
        <f t="shared" ref="H24:H26" si="6">G24/F24</f>
        <v>0.5933689024390244</v>
      </c>
      <c r="I24" s="11">
        <v>2624</v>
      </c>
      <c r="J24" s="10">
        <v>273</v>
      </c>
      <c r="K24" s="13">
        <f t="shared" si="4"/>
        <v>0.10403963414634146</v>
      </c>
      <c r="L24" s="25"/>
      <c r="M24" s="27"/>
      <c r="N24" s="27"/>
      <c r="O24" s="3"/>
      <c r="P24" s="3"/>
      <c r="Q24" s="3"/>
      <c r="R24" s="3"/>
    </row>
    <row r="25" spans="1:18" ht="51" hidden="1">
      <c r="A25" s="6"/>
      <c r="B25" s="8" t="s">
        <v>15</v>
      </c>
      <c r="C25" s="2" t="s">
        <v>20</v>
      </c>
      <c r="D25" s="25" t="s">
        <v>25</v>
      </c>
      <c r="E25" s="26"/>
      <c r="F25" s="10">
        <v>10</v>
      </c>
      <c r="G25" s="10">
        <v>1</v>
      </c>
      <c r="H25" s="13">
        <f t="shared" si="6"/>
        <v>0.1</v>
      </c>
      <c r="I25" s="10"/>
      <c r="J25" s="10"/>
      <c r="K25" s="13"/>
      <c r="L25" s="25"/>
      <c r="M25" s="27"/>
      <c r="N25" s="27"/>
      <c r="O25" s="3"/>
      <c r="P25" s="3"/>
      <c r="Q25" s="19"/>
      <c r="R25" s="19"/>
    </row>
    <row r="26" spans="1:18" ht="39" hidden="1" thickBot="1">
      <c r="A26" s="7"/>
      <c r="B26" s="9" t="s">
        <v>16</v>
      </c>
      <c r="C26" s="9" t="s">
        <v>20</v>
      </c>
      <c r="D26" s="25" t="s">
        <v>25</v>
      </c>
      <c r="E26" s="26"/>
      <c r="F26" s="10">
        <v>1</v>
      </c>
      <c r="G26" s="10">
        <v>0</v>
      </c>
      <c r="H26" s="13">
        <f t="shared" si="6"/>
        <v>0</v>
      </c>
      <c r="I26" s="10"/>
      <c r="J26" s="10"/>
      <c r="K26" s="13"/>
      <c r="L26" s="49"/>
      <c r="M26" s="50"/>
      <c r="N26" s="50"/>
      <c r="O26" s="3"/>
      <c r="P26" s="3"/>
      <c r="Q26" s="3"/>
      <c r="R26" s="3"/>
    </row>
    <row r="28" spans="1:18" hidden="1"/>
    <row r="29" spans="1:18" hidden="1"/>
    <row r="30" spans="1:18">
      <c r="A30" s="51" t="s">
        <v>43</v>
      </c>
      <c r="B30" s="51"/>
      <c r="C30" s="51"/>
      <c r="D30" s="51"/>
      <c r="E30" s="51"/>
      <c r="F30" s="24"/>
      <c r="G30" s="24"/>
      <c r="I30" s="24" t="s">
        <v>28</v>
      </c>
      <c r="J30" s="24"/>
    </row>
    <row r="32" spans="1:18">
      <c r="A32" s="51" t="s">
        <v>44</v>
      </c>
      <c r="B32" s="51"/>
      <c r="C32" s="51"/>
      <c r="D32" s="51"/>
      <c r="E32" s="51"/>
      <c r="F32" s="24"/>
      <c r="G32" s="24"/>
      <c r="I32" s="24" t="s">
        <v>38</v>
      </c>
      <c r="J32" s="24"/>
    </row>
    <row r="34" spans="1:10">
      <c r="A34" s="51" t="s">
        <v>39</v>
      </c>
      <c r="B34" s="51"/>
      <c r="C34" s="51"/>
      <c r="D34" s="51"/>
      <c r="E34" s="51"/>
      <c r="F34" s="24"/>
      <c r="G34" s="24"/>
      <c r="I34" s="24" t="s">
        <v>29</v>
      </c>
      <c r="J34" s="24"/>
    </row>
  </sheetData>
  <mergeCells count="54">
    <mergeCell ref="A32:E32"/>
    <mergeCell ref="I32:J32"/>
    <mergeCell ref="A34:E34"/>
    <mergeCell ref="I34:J34"/>
    <mergeCell ref="A30:E30"/>
    <mergeCell ref="I30:J30"/>
    <mergeCell ref="F30:G30"/>
    <mergeCell ref="F32:G32"/>
    <mergeCell ref="F34:G34"/>
    <mergeCell ref="L24:N24"/>
    <mergeCell ref="L25:N25"/>
    <mergeCell ref="L26:N26"/>
    <mergeCell ref="L13:N13"/>
    <mergeCell ref="L14:N14"/>
    <mergeCell ref="L20:N20"/>
    <mergeCell ref="L23:N23"/>
    <mergeCell ref="B2:K2"/>
    <mergeCell ref="B4:J4"/>
    <mergeCell ref="D10:E10"/>
    <mergeCell ref="A6:A7"/>
    <mergeCell ref="B6:B7"/>
    <mergeCell ref="C6:C7"/>
    <mergeCell ref="D6:E7"/>
    <mergeCell ref="D8:E8"/>
    <mergeCell ref="D9:E9"/>
    <mergeCell ref="F6:H6"/>
    <mergeCell ref="D19:E19"/>
    <mergeCell ref="D20:E20"/>
    <mergeCell ref="D24:E24"/>
    <mergeCell ref="D25:E25"/>
    <mergeCell ref="D26:E26"/>
    <mergeCell ref="D23:E23"/>
    <mergeCell ref="D21:E21"/>
    <mergeCell ref="D22:E22"/>
    <mergeCell ref="D11:E11"/>
    <mergeCell ref="D13:E13"/>
    <mergeCell ref="D14:E14"/>
    <mergeCell ref="D15:E15"/>
    <mergeCell ref="D18:E18"/>
    <mergeCell ref="D12:E12"/>
    <mergeCell ref="D16:E16"/>
    <mergeCell ref="D17:E17"/>
    <mergeCell ref="O21:R21"/>
    <mergeCell ref="L6:N7"/>
    <mergeCell ref="F8:H8"/>
    <mergeCell ref="I8:K8"/>
    <mergeCell ref="L8:N8"/>
    <mergeCell ref="L11:N11"/>
    <mergeCell ref="L15:N15"/>
    <mergeCell ref="L18:N18"/>
    <mergeCell ref="L19:N19"/>
    <mergeCell ref="I6:K6"/>
    <mergeCell ref="L9:N9"/>
    <mergeCell ref="L10:N10"/>
  </mergeCells>
  <phoneticPr fontId="2" type="noConversion"/>
  <pageMargins left="0.39370078740157483" right="0.39370078740157483" top="0.98425196850393704" bottom="0.39370078740157483" header="0.51181102362204722" footer="0.51181102362204722"/>
  <pageSetup paperSize="9" scale="9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результативні показники (7322)</vt:lpstr>
      <vt:lpstr>результативні показники</vt:lpstr>
      <vt:lpstr>'результативні показники'!Область_печати</vt:lpstr>
      <vt:lpstr>'результативні показники (7322)'!Область_печати</vt:lpstr>
    </vt:vector>
  </TitlesOfParts>
  <Company>Финотдел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Колисниченко</dc:creator>
  <cp:lastModifiedBy>user</cp:lastModifiedBy>
  <cp:lastPrinted>2019-04-11T19:06:45Z</cp:lastPrinted>
  <dcterms:created xsi:type="dcterms:W3CDTF">2012-02-20T14:07:03Z</dcterms:created>
  <dcterms:modified xsi:type="dcterms:W3CDTF">2021-11-23T09:14:12Z</dcterms:modified>
</cp:coreProperties>
</file>